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506" windowWidth="10800" windowHeight="7755" tabRatio="830" activeTab="0"/>
  </bookViews>
  <sheets>
    <sheet name="（１）" sheetId="1" r:id="rId1"/>
    <sheet name="（２）" sheetId="2" r:id="rId2"/>
    <sheet name="（３）" sheetId="3" r:id="rId3"/>
    <sheet name="（４）" sheetId="4" r:id="rId4"/>
  </sheets>
  <definedNames>
    <definedName name="_xlnm.Print_Area" localSheetId="1">'（２）'!$A$1:$D$20</definedName>
    <definedName name="_xlnm.Print_Area" localSheetId="2">'（３）'!$A$1:$P$19</definedName>
    <definedName name="_xlnm.Print_Area" localSheetId="3">'（４）'!$A$1:$J$32</definedName>
  </definedNames>
  <calcPr fullCalcOnLoad="1"/>
</workbook>
</file>

<file path=xl/sharedStrings.xml><?xml version="1.0" encoding="utf-8"?>
<sst xmlns="http://schemas.openxmlformats.org/spreadsheetml/2006/main" count="135" uniqueCount="70">
  <si>
    <t>単位：人</t>
  </si>
  <si>
    <t>男</t>
  </si>
  <si>
    <t>女</t>
  </si>
  <si>
    <t>増加数</t>
  </si>
  <si>
    <t>増加率(%)</t>
  </si>
  <si>
    <t>各年9月1日現在</t>
  </si>
  <si>
    <t>資料：選挙管理委員会</t>
  </si>
  <si>
    <t>年　　次</t>
  </si>
  <si>
    <t>総　数</t>
  </si>
  <si>
    <t>喜舎場</t>
  </si>
  <si>
    <t>仲順</t>
  </si>
  <si>
    <t>熱田</t>
  </si>
  <si>
    <t>和仁屋</t>
  </si>
  <si>
    <t>渡口</t>
  </si>
  <si>
    <t>島袋</t>
  </si>
  <si>
    <t>屋宜原</t>
  </si>
  <si>
    <t>瑞慶覧</t>
  </si>
  <si>
    <t>石平</t>
  </si>
  <si>
    <t>安谷屋</t>
  </si>
  <si>
    <t>荻道</t>
  </si>
  <si>
    <t>大城</t>
  </si>
  <si>
    <t>美崎</t>
  </si>
  <si>
    <t>軍施設内</t>
  </si>
  <si>
    <t>合計</t>
  </si>
  <si>
    <t>行　政　区</t>
  </si>
  <si>
    <t>合　　　計</t>
  </si>
  <si>
    <t>原案可決</t>
  </si>
  <si>
    <t>修正可決</t>
  </si>
  <si>
    <t>否決</t>
  </si>
  <si>
    <t>審議未了</t>
  </si>
  <si>
    <t>原案撤回</t>
  </si>
  <si>
    <t>年間延件数</t>
  </si>
  <si>
    <t>翌年継続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</si>
  <si>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</si>
  <si>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</si>
  <si>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</si>
  <si>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</si>
  <si>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</si>
  <si>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</si>
  <si>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</si>
  <si>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</si>
  <si>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村　　長　　提　　出</t>
  </si>
  <si>
    <t>議　　員　　提　　出</t>
  </si>
  <si>
    <t>資料：議会事務局</t>
  </si>
  <si>
    <t>その他</t>
  </si>
  <si>
    <t>提出件数</t>
  </si>
  <si>
    <t>付託件数</t>
  </si>
  <si>
    <t>区　分</t>
  </si>
  <si>
    <t>合　計</t>
  </si>
  <si>
    <t>年　度</t>
  </si>
  <si>
    <t>平成18年</t>
  </si>
  <si>
    <t>県営団地</t>
  </si>
  <si>
    <t>（１）有権者数の推移</t>
  </si>
  <si>
    <t>（２）行政区別有権者の状況</t>
  </si>
  <si>
    <t>（３）提出者別・議決結果別付議事件</t>
  </si>
  <si>
    <t>（４）常任委員会活動状況</t>
  </si>
  <si>
    <t>条例</t>
  </si>
  <si>
    <t>予算</t>
  </si>
  <si>
    <t>決算</t>
  </si>
  <si>
    <t>請願</t>
  </si>
  <si>
    <t>陳情</t>
  </si>
  <si>
    <t>開　催
延日数</t>
  </si>
  <si>
    <t>各年度3月末現在</t>
  </si>
  <si>
    <t>平成19年</t>
  </si>
  <si>
    <t>平成20年</t>
  </si>
  <si>
    <t>平成21年</t>
  </si>
  <si>
    <t>平成22年</t>
  </si>
  <si>
    <t>平成23年</t>
  </si>
  <si>
    <t>平成23年12月1日現在</t>
  </si>
  <si>
    <t>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</si>
</sst>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0.000"/>
    <numFmt numFmtId="181" formatCode="0.0000"/>
    <numFmt numFmtId="182" formatCode="#,##0.0_ ;[Red]\-#,##0.0\ "/>
    <numFmt numFmtId="183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38" fontId="3" fillId="0" borderId="12" xfId="48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3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distributed" shrinkToFit="1"/>
    </xf>
    <xf numFmtId="0" fontId="3" fillId="33" borderId="10" xfId="0" applyFont="1" applyFill="1" applyBorder="1" applyAlignment="1">
      <alignment horizontal="center" vertical="distributed" shrinkToFit="1"/>
    </xf>
    <xf numFmtId="0" fontId="3" fillId="33" borderId="13" xfId="0" applyFont="1" applyFill="1" applyBorder="1" applyAlignment="1">
      <alignment horizontal="center" vertical="distributed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distributed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Normal="75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10.00390625" style="0" customWidth="1"/>
    <col min="2" max="2" width="12.50390625" style="0" customWidth="1"/>
    <col min="3" max="6" width="11.125" style="0" customWidth="1"/>
  </cols>
  <sheetData>
    <row r="1" spans="1:6" ht="18.75">
      <c r="A1" s="28" t="s">
        <v>52</v>
      </c>
      <c r="B1" s="28"/>
      <c r="C1" s="28"/>
      <c r="D1" s="28"/>
      <c r="E1" s="28"/>
      <c r="F1" s="28"/>
    </row>
    <row r="2" spans="1:6" ht="13.5">
      <c r="A2" s="1" t="s">
        <v>0</v>
      </c>
      <c r="B2" s="1"/>
      <c r="C2" s="1"/>
      <c r="D2" s="1"/>
      <c r="E2" s="1"/>
      <c r="F2" s="21" t="s">
        <v>5</v>
      </c>
    </row>
    <row r="3" spans="1:6" ht="13.5">
      <c r="A3" s="16" t="s">
        <v>7</v>
      </c>
      <c r="B3" s="2" t="s">
        <v>8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24.75" customHeight="1">
      <c r="A4" s="17" t="s">
        <v>36</v>
      </c>
      <c r="B4" s="3">
        <f>C4+D4</f>
        <v>11364</v>
      </c>
      <c r="C4" s="3">
        <v>5359</v>
      </c>
      <c r="D4" s="3">
        <v>6005</v>
      </c>
      <c r="E4" s="4">
        <v>134</v>
      </c>
      <c r="F4" s="5">
        <v>1.2</v>
      </c>
    </row>
    <row r="5" spans="1:6" ht="24.75" customHeight="1">
      <c r="A5" s="17" t="s">
        <v>37</v>
      </c>
      <c r="B5" s="3">
        <f>C5+D5</f>
        <v>11504</v>
      </c>
      <c r="C5" s="3">
        <v>5435</v>
      </c>
      <c r="D5" s="3">
        <v>6069</v>
      </c>
      <c r="E5" s="4">
        <f>B5-B4</f>
        <v>140</v>
      </c>
      <c r="F5" s="5">
        <f>100-(B4/B5*100)</f>
        <v>1.2169680111265677</v>
      </c>
    </row>
    <row r="6" spans="1:6" ht="24.75" customHeight="1">
      <c r="A6" s="17" t="s">
        <v>38</v>
      </c>
      <c r="B6" s="3">
        <f>C6+D6</f>
        <v>11701</v>
      </c>
      <c r="C6" s="3">
        <v>5532</v>
      </c>
      <c r="D6" s="3">
        <v>6169</v>
      </c>
      <c r="E6" s="4">
        <f>B6-B5</f>
        <v>197</v>
      </c>
      <c r="F6" s="5">
        <f>100-(B5/B6*100)</f>
        <v>1.6836167848901908</v>
      </c>
    </row>
    <row r="7" spans="1:6" ht="24.75" customHeight="1">
      <c r="A7" s="17" t="s">
        <v>39</v>
      </c>
      <c r="B7" s="3">
        <f>C7+D7</f>
        <v>11795</v>
      </c>
      <c r="C7" s="3">
        <v>5585</v>
      </c>
      <c r="D7" s="3">
        <v>6210</v>
      </c>
      <c r="E7" s="4">
        <f>B7-B6</f>
        <v>94</v>
      </c>
      <c r="F7" s="5">
        <f>100-(B6/B7*100)</f>
        <v>0.7969478592624029</v>
      </c>
    </row>
    <row r="8" spans="1:6" ht="24.75" customHeight="1">
      <c r="A8" s="17" t="s">
        <v>40</v>
      </c>
      <c r="B8" s="3">
        <f>C8+D8</f>
        <v>11988</v>
      </c>
      <c r="C8" s="3">
        <v>5672</v>
      </c>
      <c r="D8" s="3">
        <v>6316</v>
      </c>
      <c r="E8" s="4">
        <f>B8-B7</f>
        <v>193</v>
      </c>
      <c r="F8" s="5">
        <f>100-(B7/B8*100)</f>
        <v>1.609943276609954</v>
      </c>
    </row>
    <row r="9" spans="1:6" ht="24.75" customHeight="1">
      <c r="A9" s="17" t="s">
        <v>50</v>
      </c>
      <c r="B9" s="3">
        <f aca="true" t="shared" si="0" ref="B9:B14">C9+D9</f>
        <v>12039</v>
      </c>
      <c r="C9" s="3">
        <v>5728</v>
      </c>
      <c r="D9" s="3">
        <v>6311</v>
      </c>
      <c r="E9" s="24">
        <f aca="true" t="shared" si="1" ref="E9:E14">B9-B8</f>
        <v>51</v>
      </c>
      <c r="F9" s="5">
        <f aca="true" t="shared" si="2" ref="F9:F14">100-(B8/B9*100)</f>
        <v>0.42362322452031265</v>
      </c>
    </row>
    <row r="10" spans="1:6" ht="24.75" customHeight="1">
      <c r="A10" s="17" t="s">
        <v>63</v>
      </c>
      <c r="B10" s="3">
        <f t="shared" si="0"/>
        <v>12163</v>
      </c>
      <c r="C10" s="3">
        <v>5778</v>
      </c>
      <c r="D10" s="3">
        <v>6385</v>
      </c>
      <c r="E10" s="24">
        <f t="shared" si="1"/>
        <v>124</v>
      </c>
      <c r="F10" s="5">
        <f t="shared" si="2"/>
        <v>1.0194853243443305</v>
      </c>
    </row>
    <row r="11" spans="1:6" ht="24.75" customHeight="1">
      <c r="A11" s="17" t="s">
        <v>64</v>
      </c>
      <c r="B11" s="3">
        <f t="shared" si="0"/>
        <v>12198</v>
      </c>
      <c r="C11" s="3">
        <v>5840</v>
      </c>
      <c r="D11" s="3">
        <v>6358</v>
      </c>
      <c r="E11" s="24">
        <f t="shared" si="1"/>
        <v>35</v>
      </c>
      <c r="F11" s="5">
        <f t="shared" si="2"/>
        <v>0.28693228398097403</v>
      </c>
    </row>
    <row r="12" spans="1:6" ht="24.75" customHeight="1">
      <c r="A12" s="17" t="s">
        <v>65</v>
      </c>
      <c r="B12" s="3">
        <f t="shared" si="0"/>
        <v>12252</v>
      </c>
      <c r="C12" s="3">
        <v>5856</v>
      </c>
      <c r="D12" s="3">
        <v>6396</v>
      </c>
      <c r="E12" s="24">
        <f t="shared" si="1"/>
        <v>54</v>
      </c>
      <c r="F12" s="5">
        <f t="shared" si="2"/>
        <v>0.44074436826640806</v>
      </c>
    </row>
    <row r="13" spans="1:6" ht="24.75" customHeight="1">
      <c r="A13" s="17" t="s">
        <v>66</v>
      </c>
      <c r="B13" s="3">
        <f t="shared" si="0"/>
        <v>12295</v>
      </c>
      <c r="C13" s="3">
        <v>5890</v>
      </c>
      <c r="D13" s="3">
        <v>6405</v>
      </c>
      <c r="E13" s="24">
        <f t="shared" si="1"/>
        <v>43</v>
      </c>
      <c r="F13" s="5">
        <f t="shared" si="2"/>
        <v>0.3497356649044434</v>
      </c>
    </row>
    <row r="14" spans="1:6" ht="24.75" customHeight="1">
      <c r="A14" s="17" t="s">
        <v>67</v>
      </c>
      <c r="B14" s="3">
        <f t="shared" si="0"/>
        <v>12316</v>
      </c>
      <c r="C14" s="3">
        <v>5879</v>
      </c>
      <c r="D14" s="3">
        <v>6437</v>
      </c>
      <c r="E14" s="24">
        <f t="shared" si="1"/>
        <v>21</v>
      </c>
      <c r="F14" s="5">
        <f t="shared" si="2"/>
        <v>0.1705099058135744</v>
      </c>
    </row>
    <row r="15" spans="1:6" ht="13.5">
      <c r="A15" s="1"/>
      <c r="B15" s="1"/>
      <c r="C15" s="1"/>
      <c r="D15" s="1"/>
      <c r="E15" s="1"/>
      <c r="F15" s="21" t="s">
        <v>6</v>
      </c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Normal="75" zoomScaleSheetLayoutView="100" zoomScalePageLayoutView="0" workbookViewId="0" topLeftCell="A1">
      <selection activeCell="E38" sqref="E38"/>
    </sheetView>
  </sheetViews>
  <sheetFormatPr defaultColWidth="9.00390625" defaultRowHeight="13.5"/>
  <cols>
    <col min="1" max="1" width="15.00390625" style="0" customWidth="1"/>
    <col min="2" max="2" width="12.50390625" style="0" customWidth="1"/>
    <col min="3" max="4" width="11.375" style="0" customWidth="1"/>
  </cols>
  <sheetData>
    <row r="1" spans="1:11" ht="18.75">
      <c r="A1" s="28" t="s">
        <v>53</v>
      </c>
      <c r="B1" s="28"/>
      <c r="C1" s="28"/>
      <c r="D1" s="28"/>
      <c r="I1" s="29"/>
      <c r="J1" s="29"/>
      <c r="K1" s="29"/>
    </row>
    <row r="2" spans="1:4" ht="13.5">
      <c r="A2" s="1" t="s">
        <v>0</v>
      </c>
      <c r="B2" s="1"/>
      <c r="C2" s="1"/>
      <c r="D2" s="21" t="s">
        <v>68</v>
      </c>
    </row>
    <row r="3" spans="1:11" ht="13.5">
      <c r="A3" s="6" t="s">
        <v>24</v>
      </c>
      <c r="B3" s="6" t="s">
        <v>8</v>
      </c>
      <c r="C3" s="6" t="s">
        <v>1</v>
      </c>
      <c r="D3" s="6" t="s">
        <v>2</v>
      </c>
      <c r="J3" s="18"/>
      <c r="K3" s="18"/>
    </row>
    <row r="4" spans="1:11" ht="19.5" customHeight="1">
      <c r="A4" s="7" t="s">
        <v>9</v>
      </c>
      <c r="B4" s="3">
        <f>C4+D4</f>
        <v>1226</v>
      </c>
      <c r="C4" s="3">
        <v>599</v>
      </c>
      <c r="D4" s="3">
        <v>627</v>
      </c>
      <c r="I4" s="22"/>
      <c r="J4" s="19"/>
      <c r="K4" s="19"/>
    </row>
    <row r="5" spans="1:11" ht="19.5" customHeight="1">
      <c r="A5" s="7" t="s">
        <v>10</v>
      </c>
      <c r="B5" s="3">
        <f aca="true" t="shared" si="0" ref="B5:B18">C5+D5</f>
        <v>1025</v>
      </c>
      <c r="C5" s="3">
        <v>495</v>
      </c>
      <c r="D5" s="3">
        <v>530</v>
      </c>
      <c r="I5" s="22"/>
      <c r="J5" s="19"/>
      <c r="K5" s="19"/>
    </row>
    <row r="6" spans="1:11" ht="19.5" customHeight="1">
      <c r="A6" s="7" t="s">
        <v>11</v>
      </c>
      <c r="B6" s="3">
        <f t="shared" si="0"/>
        <v>1130</v>
      </c>
      <c r="C6" s="3">
        <v>584</v>
      </c>
      <c r="D6" s="3">
        <v>546</v>
      </c>
      <c r="I6" s="22"/>
      <c r="J6" s="19"/>
      <c r="K6" s="19"/>
    </row>
    <row r="7" spans="1:11" ht="19.5" customHeight="1">
      <c r="A7" s="7" t="s">
        <v>12</v>
      </c>
      <c r="B7" s="3">
        <f t="shared" si="0"/>
        <v>584</v>
      </c>
      <c r="C7" s="3">
        <v>275</v>
      </c>
      <c r="D7" s="3">
        <v>309</v>
      </c>
      <c r="I7" s="22"/>
      <c r="J7" s="19"/>
      <c r="K7" s="19"/>
    </row>
    <row r="8" spans="1:11" ht="19.5" customHeight="1">
      <c r="A8" s="7" t="s">
        <v>13</v>
      </c>
      <c r="B8" s="3">
        <f t="shared" si="0"/>
        <v>623</v>
      </c>
      <c r="C8" s="3">
        <v>310</v>
      </c>
      <c r="D8" s="3">
        <v>313</v>
      </c>
      <c r="I8" s="22"/>
      <c r="J8" s="19"/>
      <c r="K8" s="19"/>
    </row>
    <row r="9" spans="1:11" ht="19.5" customHeight="1">
      <c r="A9" s="7" t="s">
        <v>14</v>
      </c>
      <c r="B9" s="3">
        <f t="shared" si="0"/>
        <v>3645</v>
      </c>
      <c r="C9" s="3">
        <v>1667</v>
      </c>
      <c r="D9" s="3">
        <v>1978</v>
      </c>
      <c r="I9" s="22"/>
      <c r="J9" s="19"/>
      <c r="K9" s="19"/>
    </row>
    <row r="10" spans="1:11" ht="19.5" customHeight="1">
      <c r="A10" s="7" t="s">
        <v>15</v>
      </c>
      <c r="B10" s="3">
        <f t="shared" si="0"/>
        <v>611</v>
      </c>
      <c r="C10" s="3">
        <v>295</v>
      </c>
      <c r="D10" s="3">
        <v>316</v>
      </c>
      <c r="I10" s="22"/>
      <c r="J10" s="19"/>
      <c r="K10" s="19"/>
    </row>
    <row r="11" spans="1:11" ht="19.5" customHeight="1">
      <c r="A11" s="7" t="s">
        <v>16</v>
      </c>
      <c r="B11" s="3">
        <f t="shared" si="0"/>
        <v>213</v>
      </c>
      <c r="C11" s="3">
        <v>99</v>
      </c>
      <c r="D11" s="3">
        <v>114</v>
      </c>
      <c r="I11" s="22"/>
      <c r="J11" s="19"/>
      <c r="K11" s="19"/>
    </row>
    <row r="12" spans="1:11" ht="19.5" customHeight="1">
      <c r="A12" s="7" t="s">
        <v>17</v>
      </c>
      <c r="B12" s="3">
        <f t="shared" si="0"/>
        <v>342</v>
      </c>
      <c r="C12" s="3">
        <v>175</v>
      </c>
      <c r="D12" s="3">
        <v>167</v>
      </c>
      <c r="I12" s="22"/>
      <c r="J12" s="19"/>
      <c r="K12" s="19"/>
    </row>
    <row r="13" spans="1:11" ht="19.5" customHeight="1">
      <c r="A13" s="7" t="s">
        <v>18</v>
      </c>
      <c r="B13" s="3">
        <f t="shared" si="0"/>
        <v>1452</v>
      </c>
      <c r="C13" s="3">
        <v>706</v>
      </c>
      <c r="D13" s="3">
        <v>746</v>
      </c>
      <c r="I13" s="22"/>
      <c r="J13" s="19"/>
      <c r="K13" s="19"/>
    </row>
    <row r="14" spans="1:11" ht="19.5" customHeight="1">
      <c r="A14" s="7" t="s">
        <v>19</v>
      </c>
      <c r="B14" s="3">
        <f t="shared" si="0"/>
        <v>457</v>
      </c>
      <c r="C14" s="3">
        <v>238</v>
      </c>
      <c r="D14" s="3">
        <v>219</v>
      </c>
      <c r="I14" s="22"/>
      <c r="J14" s="19"/>
      <c r="K14" s="19"/>
    </row>
    <row r="15" spans="1:11" ht="19.5" customHeight="1">
      <c r="A15" s="7" t="s">
        <v>20</v>
      </c>
      <c r="B15" s="3">
        <f t="shared" si="0"/>
        <v>309</v>
      </c>
      <c r="C15" s="3">
        <v>146</v>
      </c>
      <c r="D15" s="3">
        <v>163</v>
      </c>
      <c r="I15" s="22"/>
      <c r="J15" s="19"/>
      <c r="K15" s="19"/>
    </row>
    <row r="16" spans="1:11" ht="19.5" customHeight="1">
      <c r="A16" s="7" t="s">
        <v>51</v>
      </c>
      <c r="B16" s="3">
        <f t="shared" si="0"/>
        <v>263</v>
      </c>
      <c r="C16" s="3">
        <v>115</v>
      </c>
      <c r="D16" s="3">
        <v>148</v>
      </c>
      <c r="I16" s="22"/>
      <c r="J16" s="19"/>
      <c r="K16" s="19"/>
    </row>
    <row r="17" spans="1:11" ht="19.5" customHeight="1">
      <c r="A17" s="7" t="s">
        <v>21</v>
      </c>
      <c r="B17" s="3">
        <f t="shared" si="0"/>
        <v>358</v>
      </c>
      <c r="C17" s="3">
        <v>169</v>
      </c>
      <c r="D17" s="3">
        <v>189</v>
      </c>
      <c r="I17" s="22"/>
      <c r="J17" s="19"/>
      <c r="K17" s="19"/>
    </row>
    <row r="18" spans="1:11" ht="19.5" customHeight="1" thickBot="1">
      <c r="A18" s="10" t="s">
        <v>22</v>
      </c>
      <c r="B18" s="11">
        <f t="shared" si="0"/>
        <v>78</v>
      </c>
      <c r="C18" s="11">
        <v>6</v>
      </c>
      <c r="D18" s="11">
        <v>72</v>
      </c>
      <c r="I18" s="22"/>
      <c r="J18" s="19"/>
      <c r="K18" s="19"/>
    </row>
    <row r="19" spans="1:11" ht="19.5" customHeight="1" thickTop="1">
      <c r="A19" s="8" t="s">
        <v>25</v>
      </c>
      <c r="B19" s="9">
        <f>SUM(B4:B18)</f>
        <v>12316</v>
      </c>
      <c r="C19" s="9">
        <f>SUM(C4:C18)</f>
        <v>5879</v>
      </c>
      <c r="D19" s="9">
        <f>SUM(D4:D18)</f>
        <v>6437</v>
      </c>
      <c r="I19" s="22"/>
      <c r="J19" s="19"/>
      <c r="K19" s="19"/>
    </row>
    <row r="20" spans="1:11" ht="13.5">
      <c r="A20" s="1"/>
      <c r="B20" s="1"/>
      <c r="C20" s="1"/>
      <c r="D20" s="21" t="s">
        <v>6</v>
      </c>
      <c r="I20" s="22"/>
      <c r="J20" s="19"/>
      <c r="K20" s="19"/>
    </row>
    <row r="21" spans="9:11" ht="13.5">
      <c r="I21" s="22"/>
      <c r="J21" s="19"/>
      <c r="K21" s="19"/>
    </row>
  </sheetData>
  <sheetProtection/>
  <mergeCells count="2">
    <mergeCell ref="A1:D1"/>
    <mergeCell ref="I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="60" zoomScaleNormal="75" zoomScalePageLayoutView="0" workbookViewId="0" topLeftCell="A1">
      <selection activeCell="R12" sqref="R12"/>
    </sheetView>
  </sheetViews>
  <sheetFormatPr defaultColWidth="9.00390625" defaultRowHeight="13.5"/>
  <cols>
    <col min="1" max="1" width="9.125" style="0" customWidth="1"/>
    <col min="2" max="3" width="9.375" style="0" bestFit="1" customWidth="1"/>
    <col min="4" max="7" width="9.00390625" style="0" customWidth="1"/>
    <col min="8" max="8" width="5.625" style="0" bestFit="1" customWidth="1"/>
    <col min="9" max="14" width="9.00390625" style="0" customWidth="1"/>
    <col min="15" max="15" width="5.625" style="0" bestFit="1" customWidth="1"/>
    <col min="16" max="16" width="10.125" style="0" customWidth="1"/>
  </cols>
  <sheetData>
    <row r="1" spans="1:16" ht="18.75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1" t="s">
        <v>62</v>
      </c>
    </row>
    <row r="3" spans="1:16" ht="19.5" customHeight="1">
      <c r="A3" s="30" t="s">
        <v>69</v>
      </c>
      <c r="B3" s="32" t="s">
        <v>41</v>
      </c>
      <c r="C3" s="32"/>
      <c r="D3" s="32"/>
      <c r="E3" s="32"/>
      <c r="F3" s="32"/>
      <c r="G3" s="32"/>
      <c r="H3" s="32"/>
      <c r="I3" s="32" t="s">
        <v>42</v>
      </c>
      <c r="J3" s="32"/>
      <c r="K3" s="32"/>
      <c r="L3" s="32"/>
      <c r="M3" s="32"/>
      <c r="N3" s="32"/>
      <c r="O3" s="33"/>
      <c r="P3" s="34" t="s">
        <v>31</v>
      </c>
    </row>
    <row r="4" spans="1:16" ht="13.5">
      <c r="A4" s="31"/>
      <c r="B4" s="25" t="s">
        <v>26</v>
      </c>
      <c r="C4" s="25" t="s">
        <v>27</v>
      </c>
      <c r="D4" s="25" t="s">
        <v>28</v>
      </c>
      <c r="E4" s="25" t="s">
        <v>29</v>
      </c>
      <c r="F4" s="25" t="s">
        <v>30</v>
      </c>
      <c r="G4" s="25" t="s">
        <v>32</v>
      </c>
      <c r="H4" s="26" t="s">
        <v>23</v>
      </c>
      <c r="I4" s="25" t="s">
        <v>26</v>
      </c>
      <c r="J4" s="25" t="s">
        <v>27</v>
      </c>
      <c r="K4" s="25" t="s">
        <v>28</v>
      </c>
      <c r="L4" s="25" t="s">
        <v>29</v>
      </c>
      <c r="M4" s="25" t="s">
        <v>30</v>
      </c>
      <c r="N4" s="25" t="s">
        <v>32</v>
      </c>
      <c r="O4" s="27" t="s">
        <v>23</v>
      </c>
      <c r="P4" s="34"/>
    </row>
    <row r="5" spans="1:16" ht="27">
      <c r="A5" s="23" t="s">
        <v>33</v>
      </c>
      <c r="B5" s="4">
        <v>59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12">
        <f aca="true" t="shared" si="0" ref="H5:H12">SUM(B5:G5)</f>
        <v>59</v>
      </c>
      <c r="I5" s="4">
        <v>16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13">
        <f aca="true" t="shared" si="1" ref="O5:O12">SUM(I5:N5)</f>
        <v>16</v>
      </c>
      <c r="P5" s="14">
        <f aca="true" t="shared" si="2" ref="P5:P12">H5+O5</f>
        <v>75</v>
      </c>
    </row>
    <row r="6" spans="1:16" ht="27">
      <c r="A6" s="23" t="s">
        <v>34</v>
      </c>
      <c r="B6" s="4">
        <v>66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12">
        <f t="shared" si="0"/>
        <v>66</v>
      </c>
      <c r="I6" s="4">
        <v>8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13">
        <f t="shared" si="1"/>
        <v>9</v>
      </c>
      <c r="P6" s="14">
        <f t="shared" si="2"/>
        <v>75</v>
      </c>
    </row>
    <row r="7" spans="1:16" ht="27">
      <c r="A7" s="23" t="s">
        <v>35</v>
      </c>
      <c r="B7" s="4">
        <v>81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12">
        <f t="shared" si="0"/>
        <v>81</v>
      </c>
      <c r="I7" s="4">
        <v>11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13">
        <f t="shared" si="1"/>
        <v>11</v>
      </c>
      <c r="P7" s="14">
        <f t="shared" si="2"/>
        <v>92</v>
      </c>
    </row>
    <row r="8" spans="1:16" ht="27">
      <c r="A8" s="23" t="s">
        <v>36</v>
      </c>
      <c r="B8" s="4">
        <v>80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12">
        <f t="shared" si="0"/>
        <v>80</v>
      </c>
      <c r="I8" s="4">
        <v>21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13">
        <f t="shared" si="1"/>
        <v>21</v>
      </c>
      <c r="P8" s="14">
        <f t="shared" si="2"/>
        <v>101</v>
      </c>
    </row>
    <row r="9" spans="1:16" ht="27">
      <c r="A9" s="23" t="s">
        <v>37</v>
      </c>
      <c r="B9" s="4">
        <v>93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12">
        <f t="shared" si="0"/>
        <v>93</v>
      </c>
      <c r="I9" s="4">
        <v>14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13">
        <f t="shared" si="1"/>
        <v>14</v>
      </c>
      <c r="P9" s="14">
        <f t="shared" si="2"/>
        <v>107</v>
      </c>
    </row>
    <row r="10" spans="1:16" ht="27">
      <c r="A10" s="23" t="s">
        <v>38</v>
      </c>
      <c r="B10" s="4">
        <v>76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12">
        <f t="shared" si="0"/>
        <v>76</v>
      </c>
      <c r="I10" s="4">
        <v>14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13">
        <f t="shared" si="1"/>
        <v>14</v>
      </c>
      <c r="P10" s="14">
        <f t="shared" si="2"/>
        <v>90</v>
      </c>
    </row>
    <row r="11" spans="1:16" ht="27">
      <c r="A11" s="23" t="s">
        <v>39</v>
      </c>
      <c r="B11" s="4">
        <v>51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12">
        <f t="shared" si="0"/>
        <v>51</v>
      </c>
      <c r="I11" s="4">
        <v>12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13">
        <f t="shared" si="1"/>
        <v>12</v>
      </c>
      <c r="P11" s="14">
        <f t="shared" si="2"/>
        <v>63</v>
      </c>
    </row>
    <row r="12" spans="1:16" ht="27">
      <c r="A12" s="23" t="s">
        <v>40</v>
      </c>
      <c r="B12" s="4">
        <v>82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12">
        <f t="shared" si="0"/>
        <v>82</v>
      </c>
      <c r="I12" s="4">
        <v>18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13">
        <f t="shared" si="1"/>
        <v>18</v>
      </c>
      <c r="P12" s="14">
        <f t="shared" si="2"/>
        <v>100</v>
      </c>
    </row>
    <row r="13" spans="1:16" ht="27">
      <c r="A13" s="23" t="s">
        <v>50</v>
      </c>
      <c r="B13" s="4">
        <v>84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2">
        <f aca="true" t="shared" si="3" ref="H13:H18">SUM(B13:G13)</f>
        <v>84</v>
      </c>
      <c r="I13" s="4">
        <v>18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13">
        <f aca="true" t="shared" si="4" ref="O13:O18">SUM(I13:N13)</f>
        <v>18</v>
      </c>
      <c r="P13" s="14">
        <f aca="true" t="shared" si="5" ref="P13:P18">H13+O13</f>
        <v>102</v>
      </c>
    </row>
    <row r="14" spans="1:16" ht="27">
      <c r="A14" s="23" t="s">
        <v>63</v>
      </c>
      <c r="B14" s="4">
        <v>76</v>
      </c>
      <c r="C14" s="4">
        <v>0</v>
      </c>
      <c r="D14" s="4">
        <v>0</v>
      </c>
      <c r="E14" s="4">
        <v>2</v>
      </c>
      <c r="F14" s="4">
        <v>0</v>
      </c>
      <c r="G14" s="4">
        <v>0</v>
      </c>
      <c r="H14" s="12">
        <f t="shared" si="3"/>
        <v>78</v>
      </c>
      <c r="I14" s="4">
        <v>18</v>
      </c>
      <c r="J14" s="4">
        <v>0</v>
      </c>
      <c r="K14" s="4">
        <v>0</v>
      </c>
      <c r="L14" s="4">
        <v>2</v>
      </c>
      <c r="M14" s="4">
        <v>0</v>
      </c>
      <c r="N14" s="4">
        <v>0</v>
      </c>
      <c r="O14" s="13">
        <f t="shared" si="4"/>
        <v>20</v>
      </c>
      <c r="P14" s="14">
        <f t="shared" si="5"/>
        <v>98</v>
      </c>
    </row>
    <row r="15" spans="1:16" ht="27">
      <c r="A15" s="23" t="s">
        <v>64</v>
      </c>
      <c r="B15" s="4">
        <v>93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12">
        <f t="shared" si="3"/>
        <v>93</v>
      </c>
      <c r="I15" s="4">
        <v>18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13">
        <f t="shared" si="4"/>
        <v>18</v>
      </c>
      <c r="P15" s="14">
        <f t="shared" si="5"/>
        <v>111</v>
      </c>
    </row>
    <row r="16" spans="1:16" ht="27">
      <c r="A16" s="23" t="s">
        <v>65</v>
      </c>
      <c r="B16" s="4">
        <v>53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12">
        <f t="shared" si="3"/>
        <v>53</v>
      </c>
      <c r="I16" s="4">
        <v>11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13">
        <f t="shared" si="4"/>
        <v>11</v>
      </c>
      <c r="P16" s="14">
        <f t="shared" si="5"/>
        <v>64</v>
      </c>
    </row>
    <row r="17" spans="1:16" ht="27">
      <c r="A17" s="23" t="s">
        <v>66</v>
      </c>
      <c r="B17" s="4">
        <v>64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12">
        <f t="shared" si="3"/>
        <v>64</v>
      </c>
      <c r="I17" s="4">
        <v>13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13">
        <f t="shared" si="4"/>
        <v>13</v>
      </c>
      <c r="P17" s="14">
        <f t="shared" si="5"/>
        <v>77</v>
      </c>
    </row>
    <row r="18" spans="1:16" ht="27">
      <c r="A18" s="23" t="s">
        <v>67</v>
      </c>
      <c r="B18" s="4">
        <v>64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12">
        <f t="shared" si="3"/>
        <v>64</v>
      </c>
      <c r="I18" s="4">
        <v>19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13">
        <f t="shared" si="4"/>
        <v>19</v>
      </c>
      <c r="P18" s="14">
        <f t="shared" si="5"/>
        <v>83</v>
      </c>
    </row>
    <row r="19" ht="13.5">
      <c r="P19" s="20" t="s">
        <v>43</v>
      </c>
    </row>
  </sheetData>
  <sheetProtection/>
  <mergeCells count="5">
    <mergeCell ref="A1:P1"/>
    <mergeCell ref="A3:A4"/>
    <mergeCell ref="B3:H3"/>
    <mergeCell ref="I3:O3"/>
    <mergeCell ref="P3:P4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zoomScaleNormal="75" zoomScalePageLayoutView="0" workbookViewId="0" topLeftCell="A1">
      <selection activeCell="N13" sqref="N13"/>
    </sheetView>
  </sheetViews>
  <sheetFormatPr defaultColWidth="9.00390625" defaultRowHeight="13.5"/>
  <cols>
    <col min="1" max="1" width="10.00390625" style="0" customWidth="1"/>
    <col min="2" max="2" width="8.125" style="0" customWidth="1"/>
    <col min="3" max="8" width="6.125" style="0" customWidth="1"/>
    <col min="9" max="10" width="8.125" style="0" customWidth="1"/>
  </cols>
  <sheetData>
    <row r="1" spans="1:10" ht="18.75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21" t="s">
        <v>62</v>
      </c>
    </row>
    <row r="3" spans="1:10" ht="34.5" customHeight="1">
      <c r="A3" s="2" t="s">
        <v>49</v>
      </c>
      <c r="B3" s="2" t="s">
        <v>47</v>
      </c>
      <c r="C3" s="2" t="s">
        <v>56</v>
      </c>
      <c r="D3" s="2" t="s">
        <v>57</v>
      </c>
      <c r="E3" s="2" t="s">
        <v>58</v>
      </c>
      <c r="F3" s="2" t="s">
        <v>44</v>
      </c>
      <c r="G3" s="2" t="s">
        <v>59</v>
      </c>
      <c r="H3" s="2" t="s">
        <v>60</v>
      </c>
      <c r="I3" s="15" t="s">
        <v>48</v>
      </c>
      <c r="J3" s="23" t="s">
        <v>61</v>
      </c>
    </row>
    <row r="4" spans="1:10" ht="19.5" customHeight="1">
      <c r="A4" s="30" t="s">
        <v>33</v>
      </c>
      <c r="B4" s="2" t="s">
        <v>45</v>
      </c>
      <c r="C4" s="4">
        <v>10</v>
      </c>
      <c r="D4" s="4">
        <v>20</v>
      </c>
      <c r="E4" s="4">
        <v>5</v>
      </c>
      <c r="F4" s="4">
        <v>14</v>
      </c>
      <c r="G4" s="4">
        <v>0</v>
      </c>
      <c r="H4" s="4">
        <v>30</v>
      </c>
      <c r="I4" s="12">
        <f aca="true" t="shared" si="0" ref="I4:I19">SUM(C4:H4)</f>
        <v>79</v>
      </c>
      <c r="J4" s="30">
        <v>11</v>
      </c>
    </row>
    <row r="5" spans="1:10" ht="19.5" customHeight="1">
      <c r="A5" s="31"/>
      <c r="B5" s="2" t="s">
        <v>46</v>
      </c>
      <c r="C5" s="4">
        <v>4</v>
      </c>
      <c r="D5" s="4">
        <v>5</v>
      </c>
      <c r="E5" s="4">
        <v>5</v>
      </c>
      <c r="F5" s="4">
        <v>0</v>
      </c>
      <c r="G5" s="4">
        <v>0</v>
      </c>
      <c r="H5" s="4">
        <v>16</v>
      </c>
      <c r="I5" s="12">
        <f t="shared" si="0"/>
        <v>30</v>
      </c>
      <c r="J5" s="31"/>
    </row>
    <row r="6" spans="1:10" ht="19.5" customHeight="1">
      <c r="A6" s="30" t="s">
        <v>34</v>
      </c>
      <c r="B6" s="2" t="s">
        <v>45</v>
      </c>
      <c r="C6" s="4">
        <v>16</v>
      </c>
      <c r="D6" s="4">
        <v>19</v>
      </c>
      <c r="E6" s="4">
        <v>5</v>
      </c>
      <c r="F6" s="4">
        <v>22</v>
      </c>
      <c r="G6" s="4">
        <v>0</v>
      </c>
      <c r="H6" s="4">
        <v>20</v>
      </c>
      <c r="I6" s="12">
        <f t="shared" si="0"/>
        <v>82</v>
      </c>
      <c r="J6" s="30">
        <v>11</v>
      </c>
    </row>
    <row r="7" spans="1:10" ht="19.5" customHeight="1">
      <c r="A7" s="31"/>
      <c r="B7" s="2" t="s">
        <v>46</v>
      </c>
      <c r="C7" s="4">
        <v>1</v>
      </c>
      <c r="D7" s="4">
        <v>1</v>
      </c>
      <c r="E7" s="4">
        <v>5</v>
      </c>
      <c r="F7" s="4">
        <v>0</v>
      </c>
      <c r="G7" s="4">
        <v>0</v>
      </c>
      <c r="H7" s="4">
        <v>3</v>
      </c>
      <c r="I7" s="12">
        <f t="shared" si="0"/>
        <v>10</v>
      </c>
      <c r="J7" s="31"/>
    </row>
    <row r="8" spans="1:10" ht="19.5" customHeight="1">
      <c r="A8" s="35" t="s">
        <v>35</v>
      </c>
      <c r="B8" s="2" t="s">
        <v>45</v>
      </c>
      <c r="C8" s="4">
        <v>26</v>
      </c>
      <c r="D8" s="4">
        <v>25</v>
      </c>
      <c r="E8" s="4">
        <v>5</v>
      </c>
      <c r="F8" s="4">
        <v>17</v>
      </c>
      <c r="G8" s="4">
        <v>0</v>
      </c>
      <c r="H8" s="4">
        <v>29</v>
      </c>
      <c r="I8" s="12">
        <f t="shared" si="0"/>
        <v>102</v>
      </c>
      <c r="J8" s="32">
        <v>8</v>
      </c>
    </row>
    <row r="9" spans="1:10" ht="19.5" customHeight="1">
      <c r="A9" s="35"/>
      <c r="B9" s="2" t="s">
        <v>46</v>
      </c>
      <c r="C9" s="4">
        <v>2</v>
      </c>
      <c r="D9" s="4">
        <v>5</v>
      </c>
      <c r="E9" s="4">
        <v>5</v>
      </c>
      <c r="F9" s="4">
        <v>0</v>
      </c>
      <c r="G9" s="4">
        <v>0</v>
      </c>
      <c r="H9" s="4">
        <v>14</v>
      </c>
      <c r="I9" s="12">
        <f t="shared" si="0"/>
        <v>26</v>
      </c>
      <c r="J9" s="32"/>
    </row>
    <row r="10" spans="1:10" ht="19.5" customHeight="1">
      <c r="A10" s="35" t="s">
        <v>36</v>
      </c>
      <c r="B10" s="2" t="s">
        <v>45</v>
      </c>
      <c r="C10" s="4">
        <v>7</v>
      </c>
      <c r="D10" s="4">
        <v>26</v>
      </c>
      <c r="E10" s="4">
        <v>6</v>
      </c>
      <c r="F10" s="4">
        <v>38</v>
      </c>
      <c r="G10" s="4">
        <v>0</v>
      </c>
      <c r="H10" s="4">
        <v>26</v>
      </c>
      <c r="I10" s="12">
        <f t="shared" si="0"/>
        <v>103</v>
      </c>
      <c r="J10" s="32">
        <v>31</v>
      </c>
    </row>
    <row r="11" spans="1:10" ht="19.5" customHeight="1">
      <c r="A11" s="35"/>
      <c r="B11" s="2" t="s">
        <v>46</v>
      </c>
      <c r="C11" s="4">
        <v>4</v>
      </c>
      <c r="D11" s="4">
        <v>6</v>
      </c>
      <c r="E11" s="4">
        <v>6</v>
      </c>
      <c r="F11" s="4">
        <v>10</v>
      </c>
      <c r="G11" s="4">
        <v>0</v>
      </c>
      <c r="H11" s="4">
        <v>13</v>
      </c>
      <c r="I11" s="12">
        <f t="shared" si="0"/>
        <v>39</v>
      </c>
      <c r="J11" s="32"/>
    </row>
    <row r="12" spans="1:10" ht="19.5" customHeight="1">
      <c r="A12" s="35" t="s">
        <v>37</v>
      </c>
      <c r="B12" s="2" t="s">
        <v>45</v>
      </c>
      <c r="C12" s="4">
        <v>25</v>
      </c>
      <c r="D12" s="4">
        <v>35</v>
      </c>
      <c r="E12" s="4">
        <v>6</v>
      </c>
      <c r="F12" s="4">
        <v>25</v>
      </c>
      <c r="G12" s="4">
        <v>0</v>
      </c>
      <c r="H12" s="4">
        <v>27</v>
      </c>
      <c r="I12" s="12">
        <f t="shared" si="0"/>
        <v>118</v>
      </c>
      <c r="J12" s="32">
        <v>44</v>
      </c>
    </row>
    <row r="13" spans="1:10" ht="19.5" customHeight="1">
      <c r="A13" s="35"/>
      <c r="B13" s="2" t="s">
        <v>46</v>
      </c>
      <c r="C13" s="4">
        <v>3</v>
      </c>
      <c r="D13" s="4">
        <v>9</v>
      </c>
      <c r="E13" s="4">
        <v>6</v>
      </c>
      <c r="F13" s="4">
        <v>0</v>
      </c>
      <c r="G13" s="4">
        <v>0</v>
      </c>
      <c r="H13" s="4">
        <v>14</v>
      </c>
      <c r="I13" s="12">
        <f t="shared" si="0"/>
        <v>32</v>
      </c>
      <c r="J13" s="32"/>
    </row>
    <row r="14" spans="1:10" ht="19.5" customHeight="1">
      <c r="A14" s="35" t="s">
        <v>38</v>
      </c>
      <c r="B14" s="2" t="s">
        <v>45</v>
      </c>
      <c r="C14" s="4">
        <v>27</v>
      </c>
      <c r="D14" s="4">
        <v>25</v>
      </c>
      <c r="E14" s="4">
        <v>6</v>
      </c>
      <c r="F14" s="4">
        <v>13</v>
      </c>
      <c r="G14" s="4">
        <v>0</v>
      </c>
      <c r="H14" s="4">
        <v>33</v>
      </c>
      <c r="I14" s="12">
        <f t="shared" si="0"/>
        <v>104</v>
      </c>
      <c r="J14" s="32">
        <v>27</v>
      </c>
    </row>
    <row r="15" spans="1:10" ht="19.5" customHeight="1">
      <c r="A15" s="35"/>
      <c r="B15" s="2" t="s">
        <v>46</v>
      </c>
      <c r="C15" s="4">
        <v>3</v>
      </c>
      <c r="D15" s="4">
        <v>5</v>
      </c>
      <c r="E15" s="4">
        <v>6</v>
      </c>
      <c r="F15" s="4">
        <v>0</v>
      </c>
      <c r="G15" s="4">
        <v>0</v>
      </c>
      <c r="H15" s="4">
        <v>28</v>
      </c>
      <c r="I15" s="12">
        <f t="shared" si="0"/>
        <v>42</v>
      </c>
      <c r="J15" s="32"/>
    </row>
    <row r="16" spans="1:10" ht="19.5" customHeight="1">
      <c r="A16" s="35" t="s">
        <v>39</v>
      </c>
      <c r="B16" s="2" t="s">
        <v>45</v>
      </c>
      <c r="C16" s="4">
        <v>14</v>
      </c>
      <c r="D16" s="4">
        <v>18</v>
      </c>
      <c r="E16" s="4">
        <v>5</v>
      </c>
      <c r="F16" s="4">
        <v>11</v>
      </c>
      <c r="G16" s="4">
        <v>0</v>
      </c>
      <c r="H16" s="4">
        <v>20</v>
      </c>
      <c r="I16" s="12">
        <f t="shared" si="0"/>
        <v>68</v>
      </c>
      <c r="J16" s="32">
        <v>54</v>
      </c>
    </row>
    <row r="17" spans="1:10" ht="19.5" customHeight="1">
      <c r="A17" s="35"/>
      <c r="B17" s="2" t="s">
        <v>46</v>
      </c>
      <c r="C17" s="4">
        <v>5</v>
      </c>
      <c r="D17" s="4">
        <v>5</v>
      </c>
      <c r="E17" s="4">
        <v>5</v>
      </c>
      <c r="F17" s="4">
        <v>1</v>
      </c>
      <c r="G17" s="4">
        <v>0</v>
      </c>
      <c r="H17" s="4">
        <v>15</v>
      </c>
      <c r="I17" s="12">
        <f t="shared" si="0"/>
        <v>31</v>
      </c>
      <c r="J17" s="32"/>
    </row>
    <row r="18" spans="1:10" ht="19.5" customHeight="1">
      <c r="A18" s="35" t="s">
        <v>40</v>
      </c>
      <c r="B18" s="2" t="s">
        <v>45</v>
      </c>
      <c r="C18" s="4">
        <v>24</v>
      </c>
      <c r="D18" s="4">
        <v>26</v>
      </c>
      <c r="E18" s="4">
        <v>6</v>
      </c>
      <c r="F18" s="4">
        <v>29</v>
      </c>
      <c r="G18" s="4">
        <v>0</v>
      </c>
      <c r="H18" s="4">
        <v>14</v>
      </c>
      <c r="I18" s="12">
        <f t="shared" si="0"/>
        <v>99</v>
      </c>
      <c r="J18" s="32">
        <v>40</v>
      </c>
    </row>
    <row r="19" spans="1:10" ht="19.5" customHeight="1">
      <c r="A19" s="35"/>
      <c r="B19" s="2" t="s">
        <v>46</v>
      </c>
      <c r="C19" s="4">
        <v>12</v>
      </c>
      <c r="D19" s="4">
        <v>5</v>
      </c>
      <c r="E19" s="4">
        <v>6</v>
      </c>
      <c r="F19" s="4">
        <v>0</v>
      </c>
      <c r="G19" s="4">
        <v>0</v>
      </c>
      <c r="H19" s="4">
        <v>14</v>
      </c>
      <c r="I19" s="12">
        <f t="shared" si="0"/>
        <v>37</v>
      </c>
      <c r="J19" s="32"/>
    </row>
    <row r="20" spans="1:10" ht="19.5" customHeight="1">
      <c r="A20" s="35" t="s">
        <v>50</v>
      </c>
      <c r="B20" s="2" t="s">
        <v>45</v>
      </c>
      <c r="C20" s="4">
        <v>21</v>
      </c>
      <c r="D20" s="4">
        <v>26</v>
      </c>
      <c r="E20" s="4">
        <v>6</v>
      </c>
      <c r="F20" s="4">
        <v>31</v>
      </c>
      <c r="G20" s="4">
        <v>0</v>
      </c>
      <c r="H20" s="4">
        <v>14</v>
      </c>
      <c r="I20" s="12">
        <f aca="true" t="shared" si="1" ref="I20:I31">SUM(C20:H20)</f>
        <v>98</v>
      </c>
      <c r="J20" s="30">
        <v>40</v>
      </c>
    </row>
    <row r="21" spans="1:10" ht="19.5" customHeight="1">
      <c r="A21" s="35"/>
      <c r="B21" s="2" t="s">
        <v>46</v>
      </c>
      <c r="C21" s="4">
        <v>12</v>
      </c>
      <c r="D21" s="4">
        <v>5</v>
      </c>
      <c r="E21" s="4">
        <v>6</v>
      </c>
      <c r="F21" s="4">
        <v>0</v>
      </c>
      <c r="G21" s="4">
        <v>0</v>
      </c>
      <c r="H21" s="4">
        <v>14</v>
      </c>
      <c r="I21" s="12">
        <f t="shared" si="1"/>
        <v>37</v>
      </c>
      <c r="J21" s="31"/>
    </row>
    <row r="22" spans="1:10" ht="19.5" customHeight="1">
      <c r="A22" s="35" t="s">
        <v>63</v>
      </c>
      <c r="B22" s="2" t="s">
        <v>45</v>
      </c>
      <c r="C22" s="4">
        <v>19</v>
      </c>
      <c r="D22" s="4">
        <v>25</v>
      </c>
      <c r="E22" s="4">
        <v>6</v>
      </c>
      <c r="F22" s="4">
        <v>28</v>
      </c>
      <c r="G22" s="4">
        <v>0</v>
      </c>
      <c r="H22" s="4">
        <v>11</v>
      </c>
      <c r="I22" s="12">
        <f t="shared" si="1"/>
        <v>89</v>
      </c>
      <c r="J22" s="30">
        <v>26</v>
      </c>
    </row>
    <row r="23" spans="1:10" ht="19.5" customHeight="1">
      <c r="A23" s="35"/>
      <c r="B23" s="2" t="s">
        <v>46</v>
      </c>
      <c r="C23" s="4">
        <v>7</v>
      </c>
      <c r="D23" s="4">
        <v>5</v>
      </c>
      <c r="E23" s="4">
        <v>6</v>
      </c>
      <c r="F23" s="4">
        <v>0</v>
      </c>
      <c r="G23" s="4">
        <v>0</v>
      </c>
      <c r="H23" s="4">
        <v>11</v>
      </c>
      <c r="I23" s="12">
        <f t="shared" si="1"/>
        <v>29</v>
      </c>
      <c r="J23" s="31"/>
    </row>
    <row r="24" spans="1:10" ht="19.5" customHeight="1">
      <c r="A24" s="35" t="s">
        <v>64</v>
      </c>
      <c r="B24" s="2" t="s">
        <v>45</v>
      </c>
      <c r="C24" s="4">
        <v>23</v>
      </c>
      <c r="D24" s="4">
        <v>25</v>
      </c>
      <c r="E24" s="4">
        <v>6</v>
      </c>
      <c r="F24" s="4">
        <v>40</v>
      </c>
      <c r="G24" s="4">
        <v>0</v>
      </c>
      <c r="H24" s="4">
        <v>10</v>
      </c>
      <c r="I24" s="12">
        <f t="shared" si="1"/>
        <v>104</v>
      </c>
      <c r="J24" s="30">
        <v>23</v>
      </c>
    </row>
    <row r="25" spans="1:10" ht="19.5" customHeight="1">
      <c r="A25" s="35"/>
      <c r="B25" s="2" t="s">
        <v>46</v>
      </c>
      <c r="C25" s="4">
        <v>4</v>
      </c>
      <c r="D25" s="4">
        <v>6</v>
      </c>
      <c r="E25" s="4">
        <v>6</v>
      </c>
      <c r="F25" s="4">
        <v>0</v>
      </c>
      <c r="G25" s="4">
        <v>0</v>
      </c>
      <c r="H25" s="4">
        <v>8</v>
      </c>
      <c r="I25" s="12">
        <f t="shared" si="1"/>
        <v>24</v>
      </c>
      <c r="J25" s="31"/>
    </row>
    <row r="26" spans="1:10" ht="19.5" customHeight="1">
      <c r="A26" s="35" t="s">
        <v>65</v>
      </c>
      <c r="B26" s="2" t="s">
        <v>45</v>
      </c>
      <c r="C26" s="4">
        <v>11</v>
      </c>
      <c r="D26" s="4">
        <v>26</v>
      </c>
      <c r="E26" s="4">
        <v>6</v>
      </c>
      <c r="F26" s="4">
        <v>10</v>
      </c>
      <c r="G26" s="4">
        <v>0</v>
      </c>
      <c r="H26" s="4">
        <v>16</v>
      </c>
      <c r="I26" s="12">
        <f t="shared" si="1"/>
        <v>69</v>
      </c>
      <c r="J26" s="30">
        <v>23</v>
      </c>
    </row>
    <row r="27" spans="1:10" ht="19.5" customHeight="1">
      <c r="A27" s="35"/>
      <c r="B27" s="2" t="s">
        <v>46</v>
      </c>
      <c r="C27" s="4">
        <v>1</v>
      </c>
      <c r="D27" s="4">
        <v>6</v>
      </c>
      <c r="E27" s="4">
        <v>6</v>
      </c>
      <c r="F27" s="4">
        <v>0</v>
      </c>
      <c r="G27" s="4">
        <v>0</v>
      </c>
      <c r="H27" s="4">
        <v>6</v>
      </c>
      <c r="I27" s="12">
        <f t="shared" si="1"/>
        <v>19</v>
      </c>
      <c r="J27" s="31"/>
    </row>
    <row r="28" spans="1:10" ht="19.5" customHeight="1">
      <c r="A28" s="35" t="s">
        <v>66</v>
      </c>
      <c r="B28" s="2" t="s">
        <v>45</v>
      </c>
      <c r="C28" s="4">
        <v>11</v>
      </c>
      <c r="D28" s="4">
        <v>28</v>
      </c>
      <c r="E28" s="4">
        <v>6</v>
      </c>
      <c r="F28" s="4">
        <v>18</v>
      </c>
      <c r="G28" s="4">
        <v>0</v>
      </c>
      <c r="H28" s="4">
        <v>21</v>
      </c>
      <c r="I28" s="12">
        <f t="shared" si="1"/>
        <v>84</v>
      </c>
      <c r="J28" s="30">
        <v>20</v>
      </c>
    </row>
    <row r="29" spans="1:10" ht="19.5" customHeight="1">
      <c r="A29" s="35"/>
      <c r="B29" s="2" t="s">
        <v>46</v>
      </c>
      <c r="C29" s="4">
        <v>1</v>
      </c>
      <c r="D29" s="4">
        <v>6</v>
      </c>
      <c r="E29" s="4">
        <v>6</v>
      </c>
      <c r="F29" s="4">
        <v>1</v>
      </c>
      <c r="G29" s="4">
        <v>0</v>
      </c>
      <c r="H29" s="4">
        <v>18</v>
      </c>
      <c r="I29" s="12">
        <f t="shared" si="1"/>
        <v>32</v>
      </c>
      <c r="J29" s="31"/>
    </row>
    <row r="30" spans="1:10" ht="19.5" customHeight="1">
      <c r="A30" s="35" t="s">
        <v>67</v>
      </c>
      <c r="B30" s="2" t="s">
        <v>45</v>
      </c>
      <c r="C30" s="4">
        <v>8</v>
      </c>
      <c r="D30" s="4">
        <v>26</v>
      </c>
      <c r="E30" s="4">
        <v>6</v>
      </c>
      <c r="F30" s="4">
        <v>24</v>
      </c>
      <c r="G30" s="4">
        <v>0</v>
      </c>
      <c r="H30" s="4">
        <v>23</v>
      </c>
      <c r="I30" s="12">
        <f t="shared" si="1"/>
        <v>87</v>
      </c>
      <c r="J30" s="30">
        <v>20</v>
      </c>
    </row>
    <row r="31" spans="1:10" ht="19.5" customHeight="1">
      <c r="A31" s="35"/>
      <c r="B31" s="2" t="s">
        <v>46</v>
      </c>
      <c r="C31" s="4">
        <v>3</v>
      </c>
      <c r="D31" s="4">
        <v>5</v>
      </c>
      <c r="E31" s="4">
        <v>6</v>
      </c>
      <c r="F31" s="4">
        <v>2</v>
      </c>
      <c r="G31" s="4">
        <v>0</v>
      </c>
      <c r="H31" s="4">
        <v>2</v>
      </c>
      <c r="I31" s="12">
        <f t="shared" si="1"/>
        <v>18</v>
      </c>
      <c r="J31" s="3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21" t="s">
        <v>43</v>
      </c>
    </row>
    <row r="33" ht="19.5" customHeight="1"/>
  </sheetData>
  <sheetProtection/>
  <mergeCells count="29">
    <mergeCell ref="A20:A21"/>
    <mergeCell ref="A14:A15"/>
    <mergeCell ref="A16:A17"/>
    <mergeCell ref="J30:J31"/>
    <mergeCell ref="J20:J21"/>
    <mergeCell ref="J22:J23"/>
    <mergeCell ref="J24:J25"/>
    <mergeCell ref="J26:J27"/>
    <mergeCell ref="J28:J29"/>
    <mergeCell ref="J12:J13"/>
    <mergeCell ref="J14:J15"/>
    <mergeCell ref="A28:A29"/>
    <mergeCell ref="A22:A23"/>
    <mergeCell ref="A24:A25"/>
    <mergeCell ref="A10:A11"/>
    <mergeCell ref="A12:A13"/>
    <mergeCell ref="J16:J17"/>
    <mergeCell ref="J18:J19"/>
    <mergeCell ref="A18:A19"/>
    <mergeCell ref="A4:A5"/>
    <mergeCell ref="A6:A7"/>
    <mergeCell ref="A8:A9"/>
    <mergeCell ref="A1:J1"/>
    <mergeCell ref="A26:A27"/>
    <mergeCell ref="A30:A31"/>
    <mergeCell ref="J4:J5"/>
    <mergeCell ref="J6:J7"/>
    <mergeCell ref="J8:J9"/>
    <mergeCell ref="J10:J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kng1162</dc:creator>
  <cp:keywords/>
  <dc:description/>
  <cp:lastModifiedBy>admin</cp:lastModifiedBy>
  <cp:lastPrinted>2013-05-29T07:22:07Z</cp:lastPrinted>
  <dcterms:created xsi:type="dcterms:W3CDTF">2006-12-15T01:51:36Z</dcterms:created>
  <dcterms:modified xsi:type="dcterms:W3CDTF">2013-05-29T07:58:23Z</dcterms:modified>
  <cp:category/>
  <cp:version/>
  <cp:contentType/>
  <cp:contentStatus/>
</cp:coreProperties>
</file>